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<sst xmlns="http://schemas.openxmlformats.org/spreadsheetml/2006/main" count="317" uniqueCount="255">
  <si>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</si>
  <si>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</si>
  <si>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</si>
  <si>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</si>
  <si>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</si>
  <si>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</si>
  <si>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</si>
  <si>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</si>
  <si>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</si>
  <si>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</si>
  <si>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</si>
  <si>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</si>
  <si>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</si>
  <si>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</si>
  <si>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</si>
  <si>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</si>
  <si>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</si>
  <si>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</si>
  <si>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</si>
  <si>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</si>
  <si>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</si>
  <si>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</si>
  <si>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</si>
  <si>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</si>
  <si>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</si>
  <si>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</si>
  <si>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</si>
  <si>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</si>
  <si>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</si>
  <si>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</si>
  <si>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</si>
  <si>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</si>
  <si>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</si>
  <si>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</si>
  <si>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</si>
  <si>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</si>
  <si>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</si>
  <si>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</si>
  <si>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</si>
  <si>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</si>
  <si>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</si>
  <si>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</si>
  <si>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</si>
  <si>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</si>
  <si>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</si>
  <si>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</si>
  <si>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</si>
  <si>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</si>
  <si>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</si>
  <si>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</si>
  <si>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</si>
  <si>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</si>
  <si>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</si>
  <si>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</si>
  <si>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</si>
  <si>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</si>
  <si>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</si>
  <si>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</si>
  <si>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</si>
  <si>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</si>
  <si>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</si>
  <si>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</si>
  <si>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</si>
  <si>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</si>
  <si>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</si>
  <si>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</si>
  <si>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</si>
  <si>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</si>
  <si>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</si>
  <si>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</si>
  <si>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</si>
  <si>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</si>
  <si>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</si>
  <si>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</si>
  <si>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</si>
  <si>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</si>
  <si>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</si>
  <si>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</si>
  <si>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</si>
  <si>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</si>
  <si>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</si>
  <si>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</si>
  <si>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</si>
  <si>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</si>
  <si>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</si>
  <si>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</si>
  <si>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</si>
  <si>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</si>
  <si>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</si>
  <si>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</si>
  <si>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</si>
  <si>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</si>
  <si>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</si>
  <si>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</si>
  <si>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</si>
  <si>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</si>
  <si>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</si>
  <si>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</si>
  <si>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</si>
  <si>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</si>
  <si>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</si>
  <si>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</si>
  <si>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</si>
  <si>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</si>
  <si>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</si>
  <si>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</si>
  <si>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</si>
  <si>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</si>
  <si>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</si>
  <si>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</si>
  <si>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</si>
  <si>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</si>
  <si>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</si>
  <si>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</si>
  <si>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</si>
  <si>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</si>
  <si>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</si>
  <si>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</si>
  <si>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</si>
  <si>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</si>
  <si>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</si>
  <si>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</si>
  <si>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</si>
  <si>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</si>
  <si>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</si>
  <si>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</si>
  <si>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</si>
  <si>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</si>
  <si>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</si>
  <si>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</si>
  <si>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</si>
  <si>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</si>
  <si>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</si>
  <si>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</si>
  <si>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</si>
  <si>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</si>
  <si>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</si>
  <si>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</si>
  <si>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</si>
  <si>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</si>
  <si>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</si>
  <si>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</si>
  <si>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</si>
  <si>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</si>
  <si>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</si>
  <si>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</si>
  <si>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</si>
  <si>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</si>
  <si>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</si>
  <si>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</si>
  <si>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</si>
  <si>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</si>
  <si>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</si>
  <si>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</si>
  <si>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</si>
  <si>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</si>
  <si>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</si>
  <si>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</si>
  <si>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</si>
  <si>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</si>
  <si>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</si>
  <si>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</si>
  <si>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</si>
  <si>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</si>
  <si>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</si>
  <si>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</si>
  <si>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</si>
  <si>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</si>
  <si>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</si>
  <si>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</si>
  <si>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</si>
  <si>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</si>
  <si>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</si>
  <si>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</si>
  <si>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</si>
  <si>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</si>
  <si>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</si>
  <si>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</si>
  <si>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</si>
  <si>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</si>
  <si>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</si>
  <si>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</si>
  <si>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</si>
  <si>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</si>
  <si>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</si>
  <si>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</si>
  <si>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</si>
  <si>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</si>
  <si>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</si>
  <si>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</si>
  <si>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</si>
  <si>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</si>
  <si>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</si>
  <si>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</si>
  <si>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</si>
  <si>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</si>
  <si>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</si>
  <si>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</si>
  <si>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</si>
  <si>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</si>
  <si>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</si>
  <si>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</si>
  <si>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</si>
  <si>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</si>
  <si>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</si>
  <si>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</si>
  <si>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</si>
  <si>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</si>
  <si>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</si>
  <si>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</si>
  <si>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</si>
  <si>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</si>
  <si>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</si>
  <si>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</si>
  <si>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</si>
  <si>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</si>
  <si>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</si>
  <si>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</si>
  <si>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</si>
  <si>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</si>
  <si>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</si>
  <si>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</si>
  <si>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</si>
  <si>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</si>
  <si>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</si>
  <si>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</si>
  <si>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</si>
  <si>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</si>
  <si>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</si>
  <si>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</si>
  <si>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</si>
  <si>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</si>
  <si>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</si>
  <si>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</si>
  <si>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</si>
  <si>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</si>
  <si>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</si>
  <si>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</si>
  <si>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</si>
  <si>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</si>
  <si>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</si>
  <si>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</si>
  <si>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</si>
  <si>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</si>
  <si>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</si>
  <si>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О.О. Кравчук</t>
  </si>
  <si>
    <t>І.Р. Іваницька</t>
  </si>
  <si>
    <t>04854-3-11-02</t>
  </si>
  <si>
    <t>inbox@iv.od.court.gov.ua</t>
  </si>
  <si>
    <t>3 липня 2015 року</t>
  </si>
  <si>
    <t>перше півріччя 2015 року</t>
  </si>
  <si>
    <t>Іванівський районний суд Одеської області</t>
  </si>
  <si>
    <t>67200. Одеська область</t>
  </si>
  <si>
    <t>смт. Іванівка</t>
  </si>
  <si>
    <t>вул. Леніна. 81а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</si>
</sst>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10</v>
      </c>
      <c r="F10" s="113">
        <v>8</v>
      </c>
      <c r="G10" s="113">
        <v>10</v>
      </c>
      <c r="H10" s="113">
        <v>3</v>
      </c>
      <c r="I10" s="113"/>
      <c r="J10" s="113">
        <v>1</v>
      </c>
      <c r="K10" s="113">
        <v>6</v>
      </c>
      <c r="L10" s="113"/>
      <c r="M10" s="117"/>
      <c r="N10" s="98"/>
      <c r="O10" s="120">
        <f>E10-F10</f>
        <v>2</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5</v>
      </c>
      <c r="F15" s="113">
        <v>2</v>
      </c>
      <c r="G15" s="113">
        <v>4</v>
      </c>
      <c r="H15" s="113">
        <v>1</v>
      </c>
      <c r="I15" s="113"/>
      <c r="J15" s="113">
        <v>3</v>
      </c>
      <c r="K15" s="113"/>
      <c r="L15" s="113"/>
      <c r="M15" s="113">
        <v>1</v>
      </c>
      <c r="N15" s="113" t="s">
        <v>147</v>
      </c>
      <c r="O15" s="120">
        <f t="shared" si="0"/>
        <v>3</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5</v>
      </c>
      <c r="F21" s="113">
        <v>2</v>
      </c>
      <c r="G21" s="113">
        <v>4</v>
      </c>
      <c r="H21" s="113">
        <v>1</v>
      </c>
      <c r="I21" s="113"/>
      <c r="J21" s="113">
        <v>3</v>
      </c>
      <c r="K21" s="113"/>
      <c r="L21" s="113"/>
      <c r="M21" s="113">
        <v>1</v>
      </c>
      <c r="N21" s="113" t="s">
        <v>147</v>
      </c>
      <c r="O21" s="120">
        <f t="shared" si="0"/>
        <v>3</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15</v>
      </c>
      <c r="F23" s="113">
        <f>F10+F12+F15+F22</f>
        <v>10</v>
      </c>
      <c r="G23" s="113">
        <f>G10+G12+G15+G22</f>
        <v>14</v>
      </c>
      <c r="H23" s="113">
        <f>H10+H15</f>
        <v>4</v>
      </c>
      <c r="I23" s="113">
        <f>I10+I15</f>
        <v>0</v>
      </c>
      <c r="J23" s="113">
        <f>J10+J12+J15</f>
        <v>4</v>
      </c>
      <c r="K23" s="113">
        <f>K10+K12+K15</f>
        <v>6</v>
      </c>
      <c r="L23" s="113">
        <f>L10+L12+L15+L22</f>
        <v>0</v>
      </c>
      <c r="M23" s="119">
        <f>M10+M12+M15+M22</f>
        <v>1</v>
      </c>
      <c r="N23" s="119">
        <f>N10</f>
        <v>0</v>
      </c>
      <c r="O23" s="120">
        <f t="shared" si="0"/>
        <v>5</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7</v>
      </c>
      <c r="G31" s="121">
        <v>6</v>
      </c>
      <c r="H31" s="121">
        <v>4</v>
      </c>
      <c r="I31" s="121">
        <v>3</v>
      </c>
      <c r="J31" s="121">
        <v>3</v>
      </c>
      <c r="K31" s="121"/>
      <c r="L31" s="121">
        <v>1</v>
      </c>
      <c r="M31" s="121"/>
      <c r="N31" s="121">
        <v>3</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&amp;L92B83555&amp;CФорма № 2-А, Підрозділ: Іванівський районний суд Одеської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1</v>
      </c>
      <c r="D9" s="98"/>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1</v>
      </c>
      <c r="D10" s="98"/>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c r="E12" s="98"/>
      <c r="F12" s="98"/>
      <c r="G12" s="98"/>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c r="E24" s="98"/>
      <c r="F24" s="98"/>
      <c r="G24" s="98"/>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c r="E25" s="98"/>
      <c r="F25" s="98"/>
      <c r="G25" s="98"/>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5</v>
      </c>
      <c r="E88" s="98">
        <v>3</v>
      </c>
      <c r="F88" s="98">
        <v>2</v>
      </c>
      <c r="G88" s="98">
        <v>2</v>
      </c>
      <c r="H88" s="98"/>
      <c r="I88" s="98"/>
      <c r="J88" s="98">
        <v>1</v>
      </c>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1</v>
      </c>
      <c r="E95" s="98">
        <v>1</v>
      </c>
      <c r="F95" s="98">
        <v>1</v>
      </c>
      <c r="G95" s="98">
        <v>1</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4</v>
      </c>
      <c r="E100" s="98">
        <v>2</v>
      </c>
      <c r="F100" s="98">
        <v>1</v>
      </c>
      <c r="G100" s="98">
        <v>1</v>
      </c>
      <c r="H100" s="98"/>
      <c r="I100" s="98"/>
      <c r="J100" s="98">
        <v>1</v>
      </c>
      <c r="K100" s="116">
        <v>2</v>
      </c>
      <c r="L100" s="98"/>
      <c r="M100" s="98"/>
      <c r="N100" s="112"/>
      <c r="O100" s="98"/>
      <c r="P100" s="61"/>
    </row>
    <row r="101" spans="1:16" s="4" customFormat="1" ht="18.75" customHeight="1">
      <c r="A101" s="44">
        <v>94</v>
      </c>
      <c r="B101" s="130" t="s">
        <v>198</v>
      </c>
      <c r="C101" s="112"/>
      <c r="D101" s="98">
        <v>4</v>
      </c>
      <c r="E101" s="98">
        <v>2</v>
      </c>
      <c r="F101" s="98">
        <v>1</v>
      </c>
      <c r="G101" s="98">
        <v>1</v>
      </c>
      <c r="H101" s="98"/>
      <c r="I101" s="98"/>
      <c r="J101" s="98">
        <v>1</v>
      </c>
      <c r="K101" s="116">
        <v>2</v>
      </c>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1</v>
      </c>
      <c r="E103" s="98"/>
      <c r="F103" s="98"/>
      <c r="G103" s="98"/>
      <c r="H103" s="98"/>
      <c r="I103" s="98"/>
      <c r="J103" s="98"/>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v>
      </c>
      <c r="D114" s="112">
        <f aca="true" t="shared" si="0" ref="D114:O114">SUM(D8,D9,D12,D29,D30,D43,D49,D52,D79,D88,D103,D109,D113)</f>
        <v>6</v>
      </c>
      <c r="E114" s="112">
        <f t="shared" si="0"/>
        <v>4</v>
      </c>
      <c r="F114" s="112">
        <f t="shared" si="0"/>
        <v>3</v>
      </c>
      <c r="G114" s="112">
        <f t="shared" si="0"/>
        <v>3</v>
      </c>
      <c r="H114" s="112">
        <f t="shared" si="0"/>
        <v>0</v>
      </c>
      <c r="I114" s="112">
        <f t="shared" si="0"/>
        <v>0</v>
      </c>
      <c r="J114" s="112">
        <f t="shared" si="0"/>
        <v>1</v>
      </c>
      <c r="K114" s="112">
        <f t="shared" si="0"/>
        <v>3</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&amp;L92B83555&amp;CФорма № 2-А, Підрозділ: Іванівський районний суд Одеської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&amp;L92B83555&amp;CФорма № 2-А, Підрозділ: Іванівський районний суд Одеської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v>3</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3</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1</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&amp;L92B83555&amp;CФорма № 2-А, Підрозділ: Іванівський районний суд Одеської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&amp;L92B83555&amp;C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2014-10-21T12:44:57Z</cp:lastPrinted>
  <dcterms:created xsi:type="dcterms:W3CDTF">1996-10-08T23:32:33Z</dcterms:created>
  <dcterms:modified xsi:type="dcterms:W3CDTF">2015-07-16T12:40:34Z</dcterms:modified>
  <cp:category/>
  <cp:version/>
  <cp:contentType/>
  <cp:contentStatus/>
</cp:coreProperties>
</file>